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emir\My Documents\DEMİR YK VE SEKTOREL\YK\YK TABLO-GRAFİKLER\Web Sitesi İçin Rakamlar Dosyalar\"/>
    </mc:Choice>
  </mc:AlternateContent>
  <xr:revisionPtr revIDLastSave="0" documentId="13_ncr:1_{CEDAFD15-913C-4E4E-8FD4-042A4C3DA5B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G45" i="1"/>
  <c r="F45" i="1"/>
  <c r="G44" i="1"/>
  <c r="F44" i="1"/>
  <c r="G43" i="1"/>
  <c r="F43" i="1"/>
  <c r="G42" i="1"/>
  <c r="F42" i="1"/>
  <c r="D41" i="1"/>
  <c r="C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F28" i="1"/>
  <c r="E28" i="1"/>
  <c r="E41" i="1" s="1"/>
  <c r="D28" i="1"/>
  <c r="C28" i="1"/>
  <c r="B28" i="1"/>
  <c r="B41" i="1" s="1"/>
  <c r="G27" i="1"/>
  <c r="F27" i="1"/>
  <c r="G26" i="1"/>
  <c r="F26" i="1"/>
  <c r="G25" i="1"/>
  <c r="F25" i="1"/>
  <c r="G24" i="1"/>
  <c r="F24" i="1"/>
  <c r="G23" i="1"/>
  <c r="E23" i="1"/>
  <c r="D23" i="1"/>
  <c r="C23" i="1"/>
  <c r="B23" i="1"/>
  <c r="F23" i="1" s="1"/>
  <c r="G22" i="1"/>
  <c r="F22" i="1"/>
  <c r="G21" i="1"/>
  <c r="F21" i="1"/>
  <c r="G20" i="1"/>
  <c r="F20" i="1"/>
  <c r="G19" i="1"/>
  <c r="F19" i="1"/>
  <c r="G18" i="1"/>
  <c r="F18" i="1"/>
  <c r="F17" i="1"/>
  <c r="E17" i="1"/>
  <c r="G17" i="1" s="1"/>
  <c r="D17" i="1"/>
  <c r="C17" i="1"/>
  <c r="B17" i="1"/>
  <c r="G16" i="1"/>
  <c r="F16" i="1"/>
  <c r="G15" i="1"/>
  <c r="F15" i="1"/>
  <c r="G14" i="1"/>
  <c r="F14" i="1"/>
  <c r="G13" i="1"/>
  <c r="F13" i="1"/>
  <c r="E12" i="1"/>
  <c r="G12" i="1" s="1"/>
  <c r="D12" i="1"/>
  <c r="F12" i="1" s="1"/>
  <c r="C12" i="1"/>
  <c r="B12" i="1"/>
  <c r="G11" i="1"/>
  <c r="F11" i="1"/>
  <c r="G10" i="1"/>
  <c r="F10" i="1"/>
  <c r="G9" i="1"/>
  <c r="F9" i="1"/>
  <c r="G8" i="1"/>
  <c r="F8" i="1"/>
  <c r="E7" i="1"/>
  <c r="G7" i="1" s="1"/>
  <c r="D7" i="1"/>
  <c r="F7" i="1" s="1"/>
  <c r="C7" i="1"/>
  <c r="B7" i="1"/>
  <c r="G6" i="1"/>
  <c r="F6" i="1"/>
  <c r="E46" i="1" l="1"/>
  <c r="G46" i="1" s="1"/>
  <c r="G41" i="1"/>
  <c r="B46" i="1"/>
  <c r="F41" i="1"/>
  <c r="F46" i="1"/>
  <c r="G28" i="1"/>
</calcChain>
</file>

<file path=xl/sharedStrings.xml><?xml version="1.0" encoding="utf-8"?>
<sst xmlns="http://schemas.openxmlformats.org/spreadsheetml/2006/main" count="54" uniqueCount="52">
  <si>
    <t>2022-2023 YILLARI OCAK - ARALIK DÖNEMİ</t>
  </si>
  <si>
    <t xml:space="preserve"> TÜRKİYE GENELİ DEMİR VE DEMİR DIŞI METALLER SEKTÖRÜ İHRACAT KAYITLARI</t>
  </si>
  <si>
    <t>2022 YILI</t>
  </si>
  <si>
    <t>2023 YILI</t>
  </si>
  <si>
    <t>(%) Değişim</t>
  </si>
  <si>
    <t>Mal Grubu</t>
  </si>
  <si>
    <t>Miktar (KG)</t>
  </si>
  <si>
    <t>Değer (ABD $)</t>
  </si>
  <si>
    <t>Miktar</t>
  </si>
  <si>
    <t>Değer</t>
  </si>
  <si>
    <t>1.DEMİR VE ÇELİK</t>
  </si>
  <si>
    <t>HAMMADDE</t>
  </si>
  <si>
    <t xml:space="preserve">     Pik Demir ve Aynalı Demir</t>
  </si>
  <si>
    <t xml:space="preserve">     Hurda, Granül, Tozlar</t>
  </si>
  <si>
    <t xml:space="preserve">     Diğer Hammadde</t>
  </si>
  <si>
    <t>YARI MAMULLER(Blum-Kütük)</t>
  </si>
  <si>
    <t>YASSI ÜRÜNLER</t>
  </si>
  <si>
    <t xml:space="preserve">     Sıcak Hadde Mamulleri</t>
  </si>
  <si>
    <t xml:space="preserve">     Soğuk Hadde Mamulleri</t>
  </si>
  <si>
    <t xml:space="preserve">     Kaplanmış Ürünler</t>
  </si>
  <si>
    <t xml:space="preserve">     Kaplanmamış Ürünler</t>
  </si>
  <si>
    <t>UZUN ÜRÜNLER</t>
  </si>
  <si>
    <t xml:space="preserve">     Filmaşin</t>
  </si>
  <si>
    <t xml:space="preserve">     Çubuklar</t>
  </si>
  <si>
    <t xml:space="preserve">     Profiller</t>
  </si>
  <si>
    <t xml:space="preserve">     Teller</t>
  </si>
  <si>
    <t>PASLANMAZ ÇELİK ÜRÜNLERİ</t>
  </si>
  <si>
    <t>DİĞER ALAŞIMLI ÇELİK ÜRÜN.</t>
  </si>
  <si>
    <t xml:space="preserve">     Yarı Mamuller</t>
  </si>
  <si>
    <t xml:space="preserve">     Yassı Ürünler</t>
  </si>
  <si>
    <t xml:space="preserve">     Uzun Ürünler</t>
  </si>
  <si>
    <t>DİĞER DEMiR ÇELiK</t>
  </si>
  <si>
    <t>2.DEMİR VEYA ÇELİKTEN EŞYA</t>
  </si>
  <si>
    <t xml:space="preserve">     Borular</t>
  </si>
  <si>
    <t xml:space="preserve">     Boru Bağlantı Parçaları</t>
  </si>
  <si>
    <t xml:space="preserve">     İnşaat Aksamı</t>
  </si>
  <si>
    <t xml:space="preserve">     Vidalar, Civatalar, Somunlar</t>
  </si>
  <si>
    <t xml:space="preserve">     Sofra ve Mutfak Eşyası</t>
  </si>
  <si>
    <t xml:space="preserve">     Öğütücü Bilyalar, Kafesler</t>
  </si>
  <si>
    <t xml:space="preserve">     Sobalar, Mutfak Soba ve Ocakları</t>
  </si>
  <si>
    <t xml:space="preserve">     Dökme Eşya (Düz)</t>
  </si>
  <si>
    <t xml:space="preserve">     Sağlığı Koruyucu Eşya</t>
  </si>
  <si>
    <t xml:space="preserve">     Depo, Sarnıç, Varil, Fıçı</t>
  </si>
  <si>
    <t xml:space="preserve">     Sıkıştırılmış, Sıvı Gazlar İçin Kap.</t>
  </si>
  <si>
    <t xml:space="preserve">     Diğer Demir Çelikten Eşya</t>
  </si>
  <si>
    <t>TOPLAM DEMİR ÇELİK MAMUL.</t>
  </si>
  <si>
    <t>3.BAKIR VE BAKIRDAN EŞYA</t>
  </si>
  <si>
    <t>4.ALÜMİNYUM VE ALÜM. EŞYA</t>
  </si>
  <si>
    <t>5.DİĞER METALLER VE EŞYA</t>
  </si>
  <si>
    <t>6.PREFABRİK YAPILAR</t>
  </si>
  <si>
    <t>TOPLAM</t>
  </si>
  <si>
    <t>Kaynak : OAİB Kayıtları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</si>
</sst>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0"/>
      <color theme="2" tint="-0.749992370372631"/>
      <name val="Calibri"/>
      <family val="2"/>
      <charset val="162"/>
      <scheme val="minor"/>
    </font>
    <font>
      <b/>
      <sz val="11"/>
      <color theme="2" tint="-0.749992370372631"/>
      <name val="Calibri"/>
      <family val="2"/>
      <charset val="162"/>
      <scheme val="minor"/>
    </font>
    <font>
      <sz val="9"/>
      <color theme="2"/>
      <name val="Calibri"/>
      <family val="2"/>
      <charset val="162"/>
      <scheme val="minor"/>
    </font>
    <font>
      <b/>
      <sz val="9"/>
      <color theme="2"/>
      <name val="Calibri"/>
      <family val="2"/>
      <charset val="162"/>
      <scheme val="minor"/>
    </font>
    <font>
      <b/>
      <sz val="8"/>
      <color theme="2" tint="-0.749992370372631"/>
      <name val="Calibri"/>
      <family val="2"/>
      <charset val="162"/>
      <scheme val="minor"/>
    </font>
    <font>
      <b/>
      <sz val="9"/>
      <color theme="2" tint="-0.749992370372631"/>
      <name val="Calibri"/>
      <family val="2"/>
      <charset val="162"/>
      <scheme val="minor"/>
    </font>
    <font>
      <b/>
      <i/>
      <sz val="8"/>
      <color theme="2" tint="-0.749992370372631"/>
      <name val="Calibri"/>
      <family val="2"/>
      <charset val="162"/>
      <scheme val="minor"/>
    </font>
    <font>
      <b/>
      <i/>
      <sz val="9"/>
      <color theme="2" tint="-0.749992370372631"/>
      <name val="Calibri"/>
      <family val="2"/>
      <charset val="162"/>
      <scheme val="minor"/>
    </font>
    <font>
      <sz val="8"/>
      <color theme="2" tint="-0.749992370372631"/>
      <name val="Calibri"/>
      <family val="2"/>
      <charset val="162"/>
      <scheme val="minor"/>
    </font>
    <font>
      <sz val="9"/>
      <color rgb="FF333333"/>
      <name val="Calibri"/>
      <family val="2"/>
      <charset val="162"/>
      <scheme val="minor"/>
    </font>
    <font>
      <i/>
      <sz val="9"/>
      <color theme="2" tint="-0.749992370372631"/>
      <name val="Calibri"/>
      <family val="2"/>
      <charset val="162"/>
      <scheme val="minor"/>
    </font>
    <font>
      <sz val="9"/>
      <color theme="2" tint="-0.749992370372631"/>
      <name val="Calibri"/>
      <family val="2"/>
      <charset val="162"/>
      <scheme val="minor"/>
    </font>
    <font>
      <b/>
      <sz val="9"/>
      <color rgb="FF333333"/>
      <name val="Calibri"/>
      <family val="2"/>
      <charset val="162"/>
      <scheme val="minor"/>
    </font>
    <font>
      <b/>
      <sz val="8"/>
      <color theme="2"/>
      <name val="Calibri"/>
      <family val="2"/>
      <charset val="162"/>
      <scheme val="minor"/>
    </font>
    <font>
      <i/>
      <sz val="8"/>
      <color theme="2" tint="-0.74999237037263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55"/>
      </patternFill>
    </fill>
    <fill>
      <patternFill patternType="solid">
        <fgColor theme="2" tint="-0.499984740745262"/>
        <bgColor indexed="5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" fontId="7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1" fontId="9" fillId="5" borderId="1" xfId="0" applyNumberFormat="1" applyFont="1" applyFill="1" applyBorder="1" applyAlignment="1">
      <alignment horizontal="left"/>
    </xf>
    <xf numFmtId="3" fontId="10" fillId="6" borderId="1" xfId="0" applyNumberFormat="1" applyFont="1" applyFill="1" applyBorder="1" applyAlignment="1">
      <alignment horizontal="right"/>
    </xf>
    <xf numFmtId="164" fontId="11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1" fontId="7" fillId="5" borderId="1" xfId="0" applyNumberFormat="1" applyFont="1" applyFill="1" applyBorder="1" applyAlignment="1">
      <alignment horizontal="left"/>
    </xf>
    <xf numFmtId="3" fontId="13" fillId="6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 applyAlignment="1">
      <alignment horizontal="right"/>
    </xf>
    <xf numFmtId="1" fontId="9" fillId="0" borderId="1" xfId="0" applyNumberFormat="1" applyFont="1" applyBorder="1" applyAlignment="1">
      <alignment horizontal="left"/>
    </xf>
    <xf numFmtId="3" fontId="6" fillId="7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left"/>
    </xf>
    <xf numFmtId="1" fontId="14" fillId="2" borderId="1" xfId="0" applyNumberFormat="1" applyFont="1" applyFill="1" applyBorder="1" applyAlignment="1">
      <alignment horizontal="left"/>
    </xf>
    <xf numFmtId="3" fontId="4" fillId="8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sqref="A1:XFD1048576"/>
    </sheetView>
  </sheetViews>
  <sheetFormatPr defaultRowHeight="15" x14ac:dyDescent="0.25"/>
  <cols>
    <col min="1" max="1" width="24.7109375" bestFit="1" customWidth="1"/>
    <col min="2" max="5" width="11.7109375" bestFit="1" customWidth="1"/>
    <col min="6" max="6" width="6.140625" bestFit="1" customWidth="1"/>
    <col min="7" max="7" width="5.285156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/>
      <c r="B4" s="5" t="s">
        <v>2</v>
      </c>
      <c r="C4" s="5"/>
      <c r="D4" s="5" t="s">
        <v>3</v>
      </c>
      <c r="E4" s="5"/>
      <c r="F4" s="6" t="s">
        <v>4</v>
      </c>
      <c r="G4" s="7"/>
    </row>
    <row r="5" spans="1:7" x14ac:dyDescent="0.25">
      <c r="A5" s="8" t="s">
        <v>5</v>
      </c>
      <c r="B5" s="9" t="s">
        <v>6</v>
      </c>
      <c r="C5" s="9" t="s">
        <v>7</v>
      </c>
      <c r="D5" s="9" t="s">
        <v>6</v>
      </c>
      <c r="E5" s="9" t="s">
        <v>7</v>
      </c>
      <c r="F5" s="9" t="s">
        <v>8</v>
      </c>
      <c r="G5" s="9" t="s">
        <v>9</v>
      </c>
    </row>
    <row r="6" spans="1:7" x14ac:dyDescent="0.25">
      <c r="A6" s="10" t="s">
        <v>10</v>
      </c>
      <c r="B6" s="11">
        <v>15483376622.542</v>
      </c>
      <c r="C6" s="11">
        <v>14268191253.93</v>
      </c>
      <c r="D6" s="11">
        <v>10722273574.674</v>
      </c>
      <c r="E6" s="11">
        <v>8560482828.1700096</v>
      </c>
      <c r="F6" s="12">
        <f t="shared" ref="F6:G46" si="0">((D6/B6)-1)*100</f>
        <v>-30.749772248880049</v>
      </c>
      <c r="G6" s="12">
        <f t="shared" si="0"/>
        <v>-40.003027182494989</v>
      </c>
    </row>
    <row r="7" spans="1:7" x14ac:dyDescent="0.25">
      <c r="A7" s="13" t="s">
        <v>11</v>
      </c>
      <c r="B7" s="14">
        <f>SUM(B8:B10)</f>
        <v>192769383.20000002</v>
      </c>
      <c r="C7" s="14">
        <f>SUM(C8:C10)</f>
        <v>320678061.18000001</v>
      </c>
      <c r="D7" s="14">
        <f>SUM(D8:D10)</f>
        <v>257864867.25</v>
      </c>
      <c r="E7" s="14">
        <f>SUM(E8:E10)</f>
        <v>324949354.44</v>
      </c>
      <c r="F7" s="15">
        <f t="shared" si="0"/>
        <v>33.768580346840047</v>
      </c>
      <c r="G7" s="15">
        <f t="shared" si="0"/>
        <v>1.3319568056146203</v>
      </c>
    </row>
    <row r="8" spans="1:7" x14ac:dyDescent="0.25">
      <c r="A8" s="16" t="s">
        <v>12</v>
      </c>
      <c r="B8" s="17">
        <v>7840874.8600000003</v>
      </c>
      <c r="C8" s="17">
        <v>6055603.4699999997</v>
      </c>
      <c r="D8" s="17">
        <v>16736259.630000001</v>
      </c>
      <c r="E8" s="17">
        <v>8610924.6500000004</v>
      </c>
      <c r="F8" s="18">
        <f t="shared" si="0"/>
        <v>113.44888075410502</v>
      </c>
      <c r="G8" s="18">
        <f t="shared" si="0"/>
        <v>42.197630552583078</v>
      </c>
    </row>
    <row r="9" spans="1:7" x14ac:dyDescent="0.25">
      <c r="A9" s="16" t="s">
        <v>13</v>
      </c>
      <c r="B9" s="17">
        <v>184928297.77000001</v>
      </c>
      <c r="C9" s="17">
        <v>314595855.62</v>
      </c>
      <c r="D9" s="17">
        <v>241113588.80000001</v>
      </c>
      <c r="E9" s="17">
        <v>316334198.91000003</v>
      </c>
      <c r="F9" s="19">
        <f t="shared" si="0"/>
        <v>30.38220310656785</v>
      </c>
      <c r="G9" s="19">
        <f t="shared" si="0"/>
        <v>0.55256395116016765</v>
      </c>
    </row>
    <row r="10" spans="1:7" x14ac:dyDescent="0.25">
      <c r="A10" s="16" t="s">
        <v>14</v>
      </c>
      <c r="B10" s="20">
        <v>210.57</v>
      </c>
      <c r="C10" s="20">
        <v>26602.09</v>
      </c>
      <c r="D10" s="20">
        <v>15018.82</v>
      </c>
      <c r="E10" s="20">
        <v>4230.88</v>
      </c>
      <c r="F10" s="19">
        <f t="shared" si="0"/>
        <v>7032.4595146507108</v>
      </c>
      <c r="G10" s="19">
        <f t="shared" si="0"/>
        <v>-84.095685714919384</v>
      </c>
    </row>
    <row r="11" spans="1:7" x14ac:dyDescent="0.25">
      <c r="A11" s="21" t="s">
        <v>15</v>
      </c>
      <c r="B11" s="22">
        <v>659681688.25</v>
      </c>
      <c r="C11" s="22">
        <v>491440967.44999999</v>
      </c>
      <c r="D11" s="22">
        <v>108049147.34</v>
      </c>
      <c r="E11" s="22">
        <v>66733258.880000003</v>
      </c>
      <c r="F11" s="23">
        <f t="shared" si="0"/>
        <v>-83.621017641609512</v>
      </c>
      <c r="G11" s="23">
        <f t="shared" si="0"/>
        <v>-86.420900311533444</v>
      </c>
    </row>
    <row r="12" spans="1:7" x14ac:dyDescent="0.25">
      <c r="A12" s="13" t="s">
        <v>16</v>
      </c>
      <c r="B12" s="14">
        <f>SUM(B13:B16)</f>
        <v>4360427312.8900003</v>
      </c>
      <c r="C12" s="14">
        <f>SUM(C13:C16)</f>
        <v>4525052797.71</v>
      </c>
      <c r="D12" s="14">
        <f>SUM(D13:D16)</f>
        <v>3287793497.7939997</v>
      </c>
      <c r="E12" s="14">
        <f>SUM(E13:E16)</f>
        <v>2750058327.2400002</v>
      </c>
      <c r="F12" s="15">
        <f t="shared" si="0"/>
        <v>-24.599282091577422</v>
      </c>
      <c r="G12" s="15">
        <f t="shared" si="0"/>
        <v>-39.225939449110378</v>
      </c>
    </row>
    <row r="13" spans="1:7" x14ac:dyDescent="0.25">
      <c r="A13" s="16" t="s">
        <v>17</v>
      </c>
      <c r="B13" s="17">
        <v>2026398871.0899999</v>
      </c>
      <c r="C13" s="17">
        <v>1811893221.54</v>
      </c>
      <c r="D13" s="17">
        <v>1728102873.8440001</v>
      </c>
      <c r="E13" s="17">
        <v>1262282090.8199999</v>
      </c>
      <c r="F13" s="18">
        <f t="shared" si="0"/>
        <v>-14.720497602998883</v>
      </c>
      <c r="G13" s="18">
        <f t="shared" si="0"/>
        <v>-30.333527615543687</v>
      </c>
    </row>
    <row r="14" spans="1:7" x14ac:dyDescent="0.25">
      <c r="A14" s="16" t="s">
        <v>18</v>
      </c>
      <c r="B14" s="17">
        <v>499528250.13999999</v>
      </c>
      <c r="C14" s="17">
        <v>516912273.23000002</v>
      </c>
      <c r="D14" s="17">
        <v>423732564.92000002</v>
      </c>
      <c r="E14" s="17">
        <v>347587354.43000001</v>
      </c>
      <c r="F14" s="19">
        <f t="shared" si="0"/>
        <v>-15.173453192838871</v>
      </c>
      <c r="G14" s="19">
        <f t="shared" si="0"/>
        <v>-32.756993317637665</v>
      </c>
    </row>
    <row r="15" spans="1:7" x14ac:dyDescent="0.25">
      <c r="A15" s="16" t="s">
        <v>19</v>
      </c>
      <c r="B15" s="17">
        <v>1652005269.54</v>
      </c>
      <c r="C15" s="17">
        <v>2008270704.24</v>
      </c>
      <c r="D15" s="17">
        <v>986471709.37</v>
      </c>
      <c r="E15" s="17">
        <v>1003579632.8</v>
      </c>
      <c r="F15" s="19">
        <f t="shared" si="0"/>
        <v>-40.286406613903694</v>
      </c>
      <c r="G15" s="19">
        <f t="shared" si="0"/>
        <v>-50.027671534461305</v>
      </c>
    </row>
    <row r="16" spans="1:7" x14ac:dyDescent="0.25">
      <c r="A16" s="16" t="s">
        <v>20</v>
      </c>
      <c r="B16" s="17">
        <v>182494922.12</v>
      </c>
      <c r="C16" s="17">
        <v>187976598.69999999</v>
      </c>
      <c r="D16" s="17">
        <v>149486349.66</v>
      </c>
      <c r="E16" s="17">
        <v>136609249.19</v>
      </c>
      <c r="F16" s="19">
        <f t="shared" si="0"/>
        <v>-18.087392282780968</v>
      </c>
      <c r="G16" s="19">
        <f t="shared" si="0"/>
        <v>-27.326459711072538</v>
      </c>
    </row>
    <row r="17" spans="1:7" x14ac:dyDescent="0.25">
      <c r="A17" s="21" t="s">
        <v>21</v>
      </c>
      <c r="B17" s="24">
        <f>SUM(B18:B21)</f>
        <v>9175415115.0419998</v>
      </c>
      <c r="C17" s="24">
        <f>SUM(C18:C21)</f>
        <v>7256113700.6100006</v>
      </c>
      <c r="D17" s="24">
        <f>SUM(D18:D21)</f>
        <v>6314029471.7159996</v>
      </c>
      <c r="E17" s="24">
        <f>SUM(E18:E21)</f>
        <v>4368540827.25</v>
      </c>
      <c r="F17" s="23">
        <f t="shared" si="0"/>
        <v>-31.185353550218121</v>
      </c>
      <c r="G17" s="23">
        <f t="shared" si="0"/>
        <v>-39.795033436662528</v>
      </c>
    </row>
    <row r="18" spans="1:7" x14ac:dyDescent="0.25">
      <c r="A18" s="16" t="s">
        <v>22</v>
      </c>
      <c r="B18" s="17">
        <v>1228603788.48</v>
      </c>
      <c r="C18" s="17">
        <v>961236222.04999995</v>
      </c>
      <c r="D18" s="17">
        <v>721127138.44000006</v>
      </c>
      <c r="E18" s="17">
        <v>455111047</v>
      </c>
      <c r="F18" s="19">
        <f t="shared" si="0"/>
        <v>-41.305151001352378</v>
      </c>
      <c r="G18" s="19">
        <f t="shared" si="0"/>
        <v>-52.653568752392808</v>
      </c>
    </row>
    <row r="19" spans="1:7" x14ac:dyDescent="0.25">
      <c r="A19" s="16" t="s">
        <v>23</v>
      </c>
      <c r="B19" s="17">
        <v>5860314782.3199997</v>
      </c>
      <c r="C19" s="17">
        <v>4364846763.0100002</v>
      </c>
      <c r="D19" s="17">
        <v>3718055814.9439998</v>
      </c>
      <c r="E19" s="17">
        <v>2377236931.4299998</v>
      </c>
      <c r="F19" s="19">
        <f t="shared" si="0"/>
        <v>-36.555356613931167</v>
      </c>
      <c r="G19" s="19">
        <f t="shared" si="0"/>
        <v>-45.536760841733283</v>
      </c>
    </row>
    <row r="20" spans="1:7" x14ac:dyDescent="0.25">
      <c r="A20" s="16" t="s">
        <v>24</v>
      </c>
      <c r="B20" s="17">
        <v>1830798915.872</v>
      </c>
      <c r="C20" s="17">
        <v>1635307218.6600001</v>
      </c>
      <c r="D20" s="17">
        <v>1648932676.5020001</v>
      </c>
      <c r="E20" s="17">
        <v>1315322700.04</v>
      </c>
      <c r="F20" s="19">
        <f t="shared" si="0"/>
        <v>-9.9337091470462209</v>
      </c>
      <c r="G20" s="19">
        <f t="shared" si="0"/>
        <v>-19.567241859434901</v>
      </c>
    </row>
    <row r="21" spans="1:7" x14ac:dyDescent="0.25">
      <c r="A21" s="16" t="s">
        <v>25</v>
      </c>
      <c r="B21" s="17">
        <v>255697628.37</v>
      </c>
      <c r="C21" s="17">
        <v>294723496.88999999</v>
      </c>
      <c r="D21" s="17">
        <v>225913841.83000001</v>
      </c>
      <c r="E21" s="17">
        <v>220870148.78</v>
      </c>
      <c r="F21" s="19">
        <f t="shared" si="0"/>
        <v>-11.648049584919185</v>
      </c>
      <c r="G21" s="19">
        <f t="shared" si="0"/>
        <v>-25.058520575834631</v>
      </c>
    </row>
    <row r="22" spans="1:7" x14ac:dyDescent="0.25">
      <c r="A22" s="21" t="s">
        <v>26</v>
      </c>
      <c r="B22" s="22">
        <v>185585283.22</v>
      </c>
      <c r="C22" s="22">
        <v>585248141.08000004</v>
      </c>
      <c r="D22" s="22">
        <v>109458553.42399999</v>
      </c>
      <c r="E22" s="22">
        <v>292239278.27999997</v>
      </c>
      <c r="F22" s="23">
        <f t="shared" si="0"/>
        <v>-41.01980958573985</v>
      </c>
      <c r="G22" s="23">
        <f t="shared" si="0"/>
        <v>-50.065748565948454</v>
      </c>
    </row>
    <row r="23" spans="1:7" x14ac:dyDescent="0.25">
      <c r="A23" s="21" t="s">
        <v>27</v>
      </c>
      <c r="B23" s="24">
        <f>SUM(B24:B26)</f>
        <v>909358521.95000005</v>
      </c>
      <c r="C23" s="24">
        <f>SUM(C24:C26)</f>
        <v>1089440420.04</v>
      </c>
      <c r="D23" s="24">
        <f>SUM(D24:D26)</f>
        <v>644246805.16999996</v>
      </c>
      <c r="E23" s="24">
        <f>SUM(E24:E26)</f>
        <v>757096760.83999991</v>
      </c>
      <c r="F23" s="23">
        <f t="shared" si="0"/>
        <v>-29.153706748302398</v>
      </c>
      <c r="G23" s="23">
        <f t="shared" si="0"/>
        <v>-30.505904966129094</v>
      </c>
    </row>
    <row r="24" spans="1:7" x14ac:dyDescent="0.25">
      <c r="A24" s="16" t="s">
        <v>28</v>
      </c>
      <c r="B24" s="17">
        <v>73172740.519999996</v>
      </c>
      <c r="C24" s="17">
        <v>150637908.19999999</v>
      </c>
      <c r="D24" s="17">
        <v>83040432.930000007</v>
      </c>
      <c r="E24" s="17">
        <v>166949960.46000001</v>
      </c>
      <c r="F24" s="19">
        <f t="shared" si="0"/>
        <v>13.485476066463464</v>
      </c>
      <c r="G24" s="19">
        <f t="shared" si="0"/>
        <v>10.828650274632556</v>
      </c>
    </row>
    <row r="25" spans="1:7" x14ac:dyDescent="0.25">
      <c r="A25" s="16" t="s">
        <v>29</v>
      </c>
      <c r="B25" s="17">
        <v>238259113.33700001</v>
      </c>
      <c r="C25" s="17">
        <v>269170296.08999997</v>
      </c>
      <c r="D25" s="17">
        <v>140503477.66</v>
      </c>
      <c r="E25" s="17">
        <v>147306061.53999999</v>
      </c>
      <c r="F25" s="19">
        <f t="shared" si="0"/>
        <v>-41.029127619866465</v>
      </c>
      <c r="G25" s="19">
        <f t="shared" si="0"/>
        <v>-45.274027751284031</v>
      </c>
    </row>
    <row r="26" spans="1:7" x14ac:dyDescent="0.25">
      <c r="A26" s="16" t="s">
        <v>30</v>
      </c>
      <c r="B26" s="17">
        <v>597926668.09300005</v>
      </c>
      <c r="C26" s="17">
        <v>669632215.75</v>
      </c>
      <c r="D26" s="17">
        <v>420702894.57999998</v>
      </c>
      <c r="E26" s="17">
        <v>442840738.83999997</v>
      </c>
      <c r="F26" s="19">
        <f t="shared" si="0"/>
        <v>-29.639717204490889</v>
      </c>
      <c r="G26" s="19">
        <f t="shared" si="0"/>
        <v>-33.868065420954927</v>
      </c>
    </row>
    <row r="27" spans="1:7" x14ac:dyDescent="0.25">
      <c r="A27" s="21" t="s">
        <v>31</v>
      </c>
      <c r="B27" s="22">
        <v>139317.99</v>
      </c>
      <c r="C27" s="22">
        <v>217165.86</v>
      </c>
      <c r="D27" s="22">
        <v>831231.98</v>
      </c>
      <c r="E27" s="22">
        <v>865021.24</v>
      </c>
      <c r="F27" s="19">
        <f t="shared" si="0"/>
        <v>496.64367825002358</v>
      </c>
      <c r="G27" s="19">
        <f t="shared" si="0"/>
        <v>298.32284872032835</v>
      </c>
    </row>
    <row r="28" spans="1:7" x14ac:dyDescent="0.25">
      <c r="A28" s="10" t="s">
        <v>32</v>
      </c>
      <c r="B28" s="11">
        <f>SUM(B29:B40)</f>
        <v>4957585180.8860006</v>
      </c>
      <c r="C28" s="11">
        <f>SUM(C29:C40)</f>
        <v>9453485027.9000015</v>
      </c>
      <c r="D28" s="11">
        <f>SUM(D29:D40)</f>
        <v>4568353854.5649977</v>
      </c>
      <c r="E28" s="11">
        <f>SUM(E29:E40)</f>
        <v>8868047415.6400051</v>
      </c>
      <c r="F28" s="12">
        <f t="shared" si="0"/>
        <v>-7.8512282113010752</v>
      </c>
      <c r="G28" s="12">
        <f t="shared" si="0"/>
        <v>-6.1928231814214367</v>
      </c>
    </row>
    <row r="29" spans="1:7" x14ac:dyDescent="0.25">
      <c r="A29" s="25" t="s">
        <v>33</v>
      </c>
      <c r="B29" s="17">
        <v>2200387573.9959998</v>
      </c>
      <c r="C29" s="17">
        <v>2466987583.73</v>
      </c>
      <c r="D29" s="17">
        <v>2047300286.9000001</v>
      </c>
      <c r="E29" s="17">
        <v>2129046145.0799999</v>
      </c>
      <c r="F29" s="18">
        <f t="shared" si="0"/>
        <v>-6.9572873845122896</v>
      </c>
      <c r="G29" s="18">
        <f t="shared" si="0"/>
        <v>-13.698546392318855</v>
      </c>
    </row>
    <row r="30" spans="1:7" x14ac:dyDescent="0.25">
      <c r="A30" s="25" t="s">
        <v>34</v>
      </c>
      <c r="B30" s="17">
        <v>33791348.605999999</v>
      </c>
      <c r="C30" s="17">
        <v>149561285.24000001</v>
      </c>
      <c r="D30" s="17">
        <v>30191799.785</v>
      </c>
      <c r="E30" s="17">
        <v>146788577.06999999</v>
      </c>
      <c r="F30" s="19">
        <f t="shared" si="0"/>
        <v>-10.652279265234366</v>
      </c>
      <c r="G30" s="19">
        <f t="shared" si="0"/>
        <v>-1.8538943186738988</v>
      </c>
    </row>
    <row r="31" spans="1:7" x14ac:dyDescent="0.25">
      <c r="A31" s="25" t="s">
        <v>35</v>
      </c>
      <c r="B31" s="17">
        <v>1148969707.8610001</v>
      </c>
      <c r="C31" s="17">
        <v>2312977457.0500002</v>
      </c>
      <c r="D31" s="17">
        <v>1097211435.9159999</v>
      </c>
      <c r="E31" s="17">
        <v>2396751477.1199999</v>
      </c>
      <c r="F31" s="19">
        <f t="shared" si="0"/>
        <v>-4.504755137657801</v>
      </c>
      <c r="G31" s="19">
        <f t="shared" si="0"/>
        <v>3.6219125186306877</v>
      </c>
    </row>
    <row r="32" spans="1:7" x14ac:dyDescent="0.25">
      <c r="A32" s="25" t="s">
        <v>36</v>
      </c>
      <c r="B32" s="17">
        <v>205648595.167</v>
      </c>
      <c r="C32" s="17">
        <v>757287846.69000006</v>
      </c>
      <c r="D32" s="17">
        <v>180731962.75799999</v>
      </c>
      <c r="E32" s="17">
        <v>750585046.97000003</v>
      </c>
      <c r="F32" s="19">
        <f t="shared" si="0"/>
        <v>-12.116120894852745</v>
      </c>
      <c r="G32" s="19">
        <f t="shared" si="0"/>
        <v>-0.88510594079873606</v>
      </c>
    </row>
    <row r="33" spans="1:7" x14ac:dyDescent="0.25">
      <c r="A33" s="25" t="s">
        <v>37</v>
      </c>
      <c r="B33" s="17">
        <v>75708079.633000106</v>
      </c>
      <c r="C33" s="17">
        <v>365371062.63000101</v>
      </c>
      <c r="D33" s="17">
        <v>66372373.960000098</v>
      </c>
      <c r="E33" s="17">
        <v>308491081.68000102</v>
      </c>
      <c r="F33" s="19">
        <f t="shared" si="0"/>
        <v>-12.331188055826347</v>
      </c>
      <c r="G33" s="19">
        <f t="shared" si="0"/>
        <v>-15.567730115397904</v>
      </c>
    </row>
    <row r="34" spans="1:7" x14ac:dyDescent="0.25">
      <c r="A34" s="25" t="s">
        <v>38</v>
      </c>
      <c r="B34" s="17">
        <v>332992308.01999998</v>
      </c>
      <c r="C34" s="17">
        <v>1097801879.3599999</v>
      </c>
      <c r="D34" s="17">
        <v>291194157.37699997</v>
      </c>
      <c r="E34" s="17">
        <v>1074341985.27</v>
      </c>
      <c r="F34" s="19">
        <f t="shared" si="0"/>
        <v>-12.552287135860674</v>
      </c>
      <c r="G34" s="19">
        <f t="shared" si="0"/>
        <v>-2.1369879694209115</v>
      </c>
    </row>
    <row r="35" spans="1:7" x14ac:dyDescent="0.25">
      <c r="A35" s="25" t="s">
        <v>39</v>
      </c>
      <c r="B35" s="17">
        <v>107157710.82799999</v>
      </c>
      <c r="C35" s="17">
        <v>429598132</v>
      </c>
      <c r="D35" s="17">
        <v>98105230.810000107</v>
      </c>
      <c r="E35" s="17">
        <v>404849951.76999998</v>
      </c>
      <c r="F35" s="19">
        <f t="shared" si="0"/>
        <v>-8.4478101930808513</v>
      </c>
      <c r="G35" s="19">
        <f t="shared" si="0"/>
        <v>-5.760774637167188</v>
      </c>
    </row>
    <row r="36" spans="1:7" x14ac:dyDescent="0.25">
      <c r="A36" s="25" t="s">
        <v>40</v>
      </c>
      <c r="B36" s="17">
        <v>196745324.62</v>
      </c>
      <c r="C36" s="17">
        <v>411305240.33999997</v>
      </c>
      <c r="D36" s="17">
        <v>174844115.69999999</v>
      </c>
      <c r="E36" s="17">
        <v>384256824.75</v>
      </c>
      <c r="F36" s="19">
        <f t="shared" si="0"/>
        <v>-11.131755716330582</v>
      </c>
      <c r="G36" s="19">
        <f t="shared" si="0"/>
        <v>-6.5762389916648623</v>
      </c>
    </row>
    <row r="37" spans="1:7" x14ac:dyDescent="0.25">
      <c r="A37" s="25" t="s">
        <v>41</v>
      </c>
      <c r="B37" s="17">
        <v>12127236.069</v>
      </c>
      <c r="C37" s="17">
        <v>90897543.259999901</v>
      </c>
      <c r="D37" s="17">
        <v>10100011.16</v>
      </c>
      <c r="E37" s="17">
        <v>80961063.329999998</v>
      </c>
      <c r="F37" s="19">
        <f t="shared" si="0"/>
        <v>-16.716297905522371</v>
      </c>
      <c r="G37" s="19">
        <f t="shared" si="0"/>
        <v>-10.931516489480874</v>
      </c>
    </row>
    <row r="38" spans="1:7" x14ac:dyDescent="0.25">
      <c r="A38" s="25" t="s">
        <v>42</v>
      </c>
      <c r="B38" s="17">
        <v>107416989.76000001</v>
      </c>
      <c r="C38" s="17">
        <v>347916585.51999998</v>
      </c>
      <c r="D38" s="17">
        <v>102455288.522</v>
      </c>
      <c r="E38" s="17">
        <v>361338327.5</v>
      </c>
      <c r="F38" s="19">
        <f t="shared" si="0"/>
        <v>-4.6191028524313111</v>
      </c>
      <c r="G38" s="19">
        <f t="shared" si="0"/>
        <v>3.8577470976095318</v>
      </c>
    </row>
    <row r="39" spans="1:7" x14ac:dyDescent="0.25">
      <c r="A39" s="25" t="s">
        <v>43</v>
      </c>
      <c r="B39" s="17">
        <v>98727908.350000098</v>
      </c>
      <c r="C39" s="17">
        <v>282751941.00999999</v>
      </c>
      <c r="D39" s="17">
        <v>87085916.724999994</v>
      </c>
      <c r="E39" s="17">
        <v>272577581.81</v>
      </c>
      <c r="F39" s="19">
        <f t="shared" si="0"/>
        <v>-11.791996629492141</v>
      </c>
      <c r="G39" s="19">
        <f t="shared" si="0"/>
        <v>-3.5983339897356026</v>
      </c>
    </row>
    <row r="40" spans="1:7" x14ac:dyDescent="0.25">
      <c r="A40" s="25" t="s">
        <v>44</v>
      </c>
      <c r="B40" s="17">
        <v>437912397.97600001</v>
      </c>
      <c r="C40" s="17">
        <v>741028471.06999898</v>
      </c>
      <c r="D40" s="17">
        <v>382761274.95199901</v>
      </c>
      <c r="E40" s="17">
        <v>558059353.29000103</v>
      </c>
      <c r="F40" s="19">
        <f t="shared" si="0"/>
        <v>-12.59409947717981</v>
      </c>
      <c r="G40" s="19">
        <f t="shared" si="0"/>
        <v>-24.691239935194652</v>
      </c>
    </row>
    <row r="41" spans="1:7" x14ac:dyDescent="0.25">
      <c r="A41" s="10" t="s">
        <v>45</v>
      </c>
      <c r="B41" s="26">
        <f>SUM(B28+B6)</f>
        <v>20440961803.428001</v>
      </c>
      <c r="C41" s="26">
        <f>SUM(C28+C6)</f>
        <v>23721676281.830002</v>
      </c>
      <c r="D41" s="26">
        <f>SUM(D28+D6)</f>
        <v>15290627429.238998</v>
      </c>
      <c r="E41" s="26">
        <f>SUM(E28+E6)</f>
        <v>17428530243.810013</v>
      </c>
      <c r="F41" s="12">
        <f t="shared" si="0"/>
        <v>-25.19614499414249</v>
      </c>
      <c r="G41" s="12">
        <f t="shared" si="0"/>
        <v>-26.529095006832737</v>
      </c>
    </row>
    <row r="42" spans="1:7" x14ac:dyDescent="0.25">
      <c r="A42" s="27" t="s">
        <v>46</v>
      </c>
      <c r="B42" s="22">
        <v>249634721.96799999</v>
      </c>
      <c r="C42" s="22">
        <v>2394690002.8800001</v>
      </c>
      <c r="D42" s="22">
        <v>213316874.192</v>
      </c>
      <c r="E42" s="22">
        <v>2070622060.3</v>
      </c>
      <c r="F42" s="23">
        <f t="shared" si="0"/>
        <v>-14.548395948162806</v>
      </c>
      <c r="G42" s="23">
        <f t="shared" si="0"/>
        <v>-13.532772183049014</v>
      </c>
    </row>
    <row r="43" spans="1:7" x14ac:dyDescent="0.25">
      <c r="A43" s="27" t="s">
        <v>47</v>
      </c>
      <c r="B43" s="22">
        <v>1285597431.7539999</v>
      </c>
      <c r="C43" s="22">
        <v>6318472439.9700003</v>
      </c>
      <c r="D43" s="22">
        <v>1093329957.582</v>
      </c>
      <c r="E43" s="22">
        <v>4897971255.7299995</v>
      </c>
      <c r="F43" s="23">
        <f t="shared" si="0"/>
        <v>-14.955496131450774</v>
      </c>
      <c r="G43" s="23">
        <f t="shared" si="0"/>
        <v>-22.481718449131115</v>
      </c>
    </row>
    <row r="44" spans="1:7" x14ac:dyDescent="0.25">
      <c r="A44" s="27" t="s">
        <v>48</v>
      </c>
      <c r="B44" s="22">
        <v>403172060.417</v>
      </c>
      <c r="C44" s="22">
        <v>2089831031.8</v>
      </c>
      <c r="D44" s="22">
        <v>406897626.86000001</v>
      </c>
      <c r="E44" s="22">
        <v>2068149545.9200001</v>
      </c>
      <c r="F44" s="23">
        <f t="shared" si="0"/>
        <v>0.92406364646069328</v>
      </c>
      <c r="G44" s="23">
        <f t="shared" si="0"/>
        <v>-1.03747554467718</v>
      </c>
    </row>
    <row r="45" spans="1:7" x14ac:dyDescent="0.25">
      <c r="A45" s="27" t="s">
        <v>49</v>
      </c>
      <c r="B45" s="22">
        <v>34127513.729999997</v>
      </c>
      <c r="C45" s="22">
        <v>82140614.120000005</v>
      </c>
      <c r="D45" s="22">
        <v>16682573.27</v>
      </c>
      <c r="E45" s="22">
        <v>41903588.609999999</v>
      </c>
      <c r="F45" s="23">
        <f t="shared" si="0"/>
        <v>-51.116939247364272</v>
      </c>
      <c r="G45" s="23">
        <f t="shared" si="0"/>
        <v>-48.985542585811878</v>
      </c>
    </row>
    <row r="46" spans="1:7" x14ac:dyDescent="0.25">
      <c r="A46" s="28" t="s">
        <v>50</v>
      </c>
      <c r="B46" s="29">
        <f>SUM(B41+B42+B43+B44+B45)</f>
        <v>22413493531.297001</v>
      </c>
      <c r="C46" s="29">
        <f>SUM(C41+C42+C43+C44+C45)</f>
        <v>34606810370.600006</v>
      </c>
      <c r="D46" s="29">
        <f>SUM(D41+D42+D43+D44+D45)</f>
        <v>17020854461.143</v>
      </c>
      <c r="E46" s="29">
        <f>SUM(E41+E42+E43+E44+E45)</f>
        <v>26507176694.37001</v>
      </c>
      <c r="F46" s="30">
        <f t="shared" si="0"/>
        <v>-24.059788192429743</v>
      </c>
      <c r="G46" s="30">
        <f t="shared" si="0"/>
        <v>-23.404739094681169</v>
      </c>
    </row>
    <row r="47" spans="1:7" x14ac:dyDescent="0.25">
      <c r="A47" s="31" t="s">
        <v>51</v>
      </c>
    </row>
  </sheetData>
  <mergeCells count="5">
    <mergeCell ref="A1:G1"/>
    <mergeCell ref="A2:G2"/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Halilcan Yılmaz</dc:creator>
  <cp:lastModifiedBy>Halilcan Yılmaz</cp:lastModifiedBy>
  <dcterms:created xsi:type="dcterms:W3CDTF">2015-06-05T18:19:34Z</dcterms:created>
  <dcterms:modified xsi:type="dcterms:W3CDTF">2025-07-11T07:49:45Z</dcterms:modified>
</cp:coreProperties>
</file>